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C1_SEIBI\5F第１班\Ｒ２\102 【Ｒ２_工事関係】_5F第２班から引っ越し_20200401\工事\Ｒ２徳耕　経営体　大幸　３号４号排水路工事\03_設計書\00_設計書（当初_3回目発注）\06_工事費内訳書\"/>
    </mc:Choice>
  </mc:AlternateContent>
  <bookViews>
    <workbookView xWindow="0" yWindow="0" windowWidth="20250" windowHeight="11385"/>
  </bookViews>
  <sheets>
    <sheet name="工事費内訳書" sheetId="2" r:id="rId1"/>
  </sheets>
  <definedNames>
    <definedName name="_xlnm.Print_Area" localSheetId="0">工事費内訳書!$A$1:$G$171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工事費内訳書!$G$171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工事費内訳書!$I$171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6" i="2" l="1"/>
  <c r="G165" i="2" s="1"/>
  <c r="G163" i="2"/>
  <c r="G159" i="2"/>
  <c r="G155" i="2"/>
  <c r="G152" i="2"/>
  <c r="G151" i="2" s="1"/>
  <c r="G149" i="2"/>
  <c r="G145" i="2"/>
  <c r="G137" i="2" s="1"/>
  <c r="G141" i="2"/>
  <c r="G138" i="2"/>
  <c r="G132" i="2"/>
  <c r="G131" i="2" s="1"/>
  <c r="G127" i="2"/>
  <c r="G126" i="2"/>
  <c r="G120" i="2"/>
  <c r="G118" i="2"/>
  <c r="G112" i="2"/>
  <c r="G107" i="2"/>
  <c r="G102" i="2"/>
  <c r="G101" i="2" s="1"/>
  <c r="G96" i="2"/>
  <c r="G95" i="2"/>
  <c r="G92" i="2"/>
  <c r="G89" i="2"/>
  <c r="G85" i="2"/>
  <c r="G83" i="2"/>
  <c r="G82" i="2"/>
  <c r="G75" i="2"/>
  <c r="G73" i="2"/>
  <c r="G63" i="2"/>
  <c r="G61" i="2"/>
  <c r="G55" i="2"/>
  <c r="G53" i="2"/>
  <c r="G47" i="2"/>
  <c r="G42" i="2"/>
  <c r="G41" i="2" s="1"/>
  <c r="G36" i="2"/>
  <c r="G31" i="2"/>
  <c r="G30" i="2" s="1"/>
  <c r="G27" i="2"/>
  <c r="G26" i="2"/>
  <c r="G23" i="2"/>
  <c r="G20" i="2"/>
  <c r="G13" i="2" s="1"/>
  <c r="G16" i="2"/>
  <c r="G14" i="2"/>
  <c r="G136" i="2" l="1"/>
  <c r="G12" i="2"/>
  <c r="G11" i="2" s="1"/>
  <c r="G10" i="2" s="1"/>
  <c r="G170" i="2" s="1"/>
  <c r="G171" i="2" s="1"/>
</calcChain>
</file>

<file path=xl/sharedStrings.xml><?xml version="1.0" encoding="utf-8"?>
<sst xmlns="http://schemas.openxmlformats.org/spreadsheetml/2006/main" count="337" uniqueCount="103">
  <si>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</si>
  <si>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</si>
  <si>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</si>
  <si>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</si>
  <si>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</si>
  <si>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</si>
  <si>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</si>
  <si>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</si>
  <si>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</si>
  <si>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</si>
  <si>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</si>
  <si>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</si>
  <si>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</si>
  <si>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経営体　大幸　３号４号排水路工事</t>
  </si>
  <si>
    <t>工事原価
_x000D_</t>
  </si>
  <si>
    <t>式</t>
  </si>
  <si>
    <t>直接工事費
_x000D_</t>
  </si>
  <si>
    <t>直接工事費（仮設工を除く）
_x000D_</t>
  </si>
  <si>
    <t>土工
_x000D_3号排水路</t>
  </si>
  <si>
    <t>掘削工
_x000D_</t>
  </si>
  <si>
    <t>床掘
_x000D_</t>
  </si>
  <si>
    <t>m3</t>
  </si>
  <si>
    <t>盛土工
_x000D_</t>
  </si>
  <si>
    <t>盛土
_x000D_</t>
  </si>
  <si>
    <t>整形仕上げ工
_x000D_</t>
  </si>
  <si>
    <t>基面整正
_x000D_</t>
  </si>
  <si>
    <t>㎡</t>
  </si>
  <si>
    <t>法面整形
_x000D_</t>
  </si>
  <si>
    <t>作業残土処理工
_x000D_</t>
  </si>
  <si>
    <t>作業土仮置き
_x000D_</t>
  </si>
  <si>
    <t>作業残土処分
_x000D_</t>
  </si>
  <si>
    <t>構造物撤去工
_x000D_3号排水路</t>
  </si>
  <si>
    <t>構造物取壊し工
_x000D_</t>
  </si>
  <si>
    <t>コンクリート構造物取壊工
_x000D_</t>
  </si>
  <si>
    <t>殻運搬・処分
_x000D_</t>
  </si>
  <si>
    <t>柵渠水路工
_x000D_3号排水路</t>
  </si>
  <si>
    <t>柵渠水路工
_x000D_</t>
  </si>
  <si>
    <t>柵渠工
_x000D_</t>
  </si>
  <si>
    <t>ｍ</t>
  </si>
  <si>
    <t>基礎砕石
_x000D_</t>
  </si>
  <si>
    <t>太鼓落とし
_x000D_</t>
  </si>
  <si>
    <t>松杭打設
_x000D_</t>
  </si>
  <si>
    <t>本</t>
  </si>
  <si>
    <t>場所打ち柵板
_x000D_</t>
  </si>
  <si>
    <t>コンクリート
_x000D_24-8-25(20)(高炉B) W/C55%</t>
  </si>
  <si>
    <t>生コンクリート小型車割増
_x000D_</t>
  </si>
  <si>
    <t>型枠
_x000D_</t>
  </si>
  <si>
    <t>鉄筋工
_x000D_</t>
  </si>
  <si>
    <t>ton</t>
  </si>
  <si>
    <t>付帯工
_x000D_3号排水路</t>
  </si>
  <si>
    <t>小口止壁
_x000D_1号小口止壁</t>
  </si>
  <si>
    <t>コンクリート
_x000D_18-8-40(高炉B) W/C60%</t>
  </si>
  <si>
    <t>タラップ設置工
_x000D_</t>
  </si>
  <si>
    <t>個</t>
  </si>
  <si>
    <t>耕地排水管
_x000D_</t>
  </si>
  <si>
    <t>柵板補強壁
_x000D_</t>
  </si>
  <si>
    <t>渡版工
_x000D_</t>
  </si>
  <si>
    <t>床版設置工
_x000D_</t>
  </si>
  <si>
    <t>枚</t>
  </si>
  <si>
    <t>渡版橋台工
_x000D_</t>
  </si>
  <si>
    <t>モルタル
_x000D_</t>
  </si>
  <si>
    <t>ゴム支承
_x000D_</t>
  </si>
  <si>
    <t>目地材
_x000D_</t>
  </si>
  <si>
    <t>渡版手摺り工
_x000D_</t>
  </si>
  <si>
    <t>手摺り設置
_x000D_</t>
  </si>
  <si>
    <t>焼却炉工
_x000D_</t>
  </si>
  <si>
    <t>コンクリートブロック
_x000D_</t>
  </si>
  <si>
    <t>土工
_x000D_4号排水路</t>
  </si>
  <si>
    <t>柵渠水路工
_x000D_4号排水路</t>
  </si>
  <si>
    <t>付帯工
_x000D_4号排水路</t>
  </si>
  <si>
    <t>小口止壁
_x000D_2号小口止壁</t>
  </si>
  <si>
    <t>小口止壁
_x000D_3号小口止壁</t>
  </si>
  <si>
    <t>構造物処分工
_x000D_3号排水路、4号排水路</t>
  </si>
  <si>
    <t>構造物処分工
_x000D_</t>
  </si>
  <si>
    <t>木くず処分
_x000D_</t>
  </si>
  <si>
    <t>廃プラスチック処分
_x000D_</t>
  </si>
  <si>
    <t>付帯工
_x000D_6号排水路</t>
  </si>
  <si>
    <t>コンクリート工
_x000D_6号排水路</t>
  </si>
  <si>
    <t>直接工事費（仮設工）
_x000D_</t>
  </si>
  <si>
    <t>仮設工
_x000D_3号排水路</t>
  </si>
  <si>
    <t>大型土のう
_x000D_</t>
  </si>
  <si>
    <t>大型土のう製作・設置
_x000D_</t>
  </si>
  <si>
    <t>袋</t>
  </si>
  <si>
    <t>大型土のう撤去
_x000D_</t>
  </si>
  <si>
    <t>仮設盛土設置・撤去
_x000D_</t>
  </si>
  <si>
    <t>購入土
_x000D_</t>
  </si>
  <si>
    <t>仮設盛土
_x000D_</t>
  </si>
  <si>
    <t>仮設盛土撤去
_x000D_</t>
  </si>
  <si>
    <t>排水処理工
_x000D_</t>
  </si>
  <si>
    <t>排水ポンプ用釜場設置・撤去
_x000D_</t>
  </si>
  <si>
    <t>箇所</t>
  </si>
  <si>
    <t>排水ポンプ据付撤去
_x000D_</t>
  </si>
  <si>
    <t>排水ポンプ(仮設)
_x000D_</t>
  </si>
  <si>
    <t>安全費
_x000D_</t>
  </si>
  <si>
    <t>交通誘導警備員
_x000D_</t>
  </si>
  <si>
    <t>人</t>
  </si>
  <si>
    <t>仮設工
_x000D_4号排水路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</si>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</sst>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+G11+G165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+G12+G136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+G13+G26+G30+G41+G82+G95+G101+G126+G131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+G14+G16+G20+G23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150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31" t="s">
        <v>22</v>
      </c>
      <c r="D16" s="29"/>
      <c r="E16" s="18" t="s">
        <v>15</v>
      </c>
      <c r="F16" s="19">
        <v>1</v>
      </c>
      <c r="G16" s="20">
        <f>+G17+G18+G19</f>
        <v>0</v>
      </c>
      <c r="H16" s="2"/>
      <c r="I16" s="21">
        <v>7</v>
      </c>
      <c r="J16" s="21">
        <v>3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134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21</v>
      </c>
      <c r="F18" s="19">
        <v>42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21</v>
      </c>
      <c r="F19" s="19">
        <v>101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31" t="s">
        <v>24</v>
      </c>
      <c r="D20" s="29"/>
      <c r="E20" s="18" t="s">
        <v>15</v>
      </c>
      <c r="F20" s="19">
        <v>1</v>
      </c>
      <c r="G20" s="20">
        <f>+G21+G22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25</v>
      </c>
      <c r="E21" s="18" t="s">
        <v>26</v>
      </c>
      <c r="F21" s="19">
        <v>178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26</v>
      </c>
      <c r="F22" s="19">
        <v>8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31" t="s">
        <v>28</v>
      </c>
      <c r="D23" s="29"/>
      <c r="E23" s="18" t="s">
        <v>15</v>
      </c>
      <c r="F23" s="19">
        <v>1</v>
      </c>
      <c r="G23" s="20">
        <f>+G24+G25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29</v>
      </c>
      <c r="E24" s="18" t="s">
        <v>21</v>
      </c>
      <c r="F24" s="19">
        <v>130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30</v>
      </c>
      <c r="E25" s="18" t="s">
        <v>21</v>
      </c>
      <c r="F25" s="19">
        <v>130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31" t="s">
        <v>31</v>
      </c>
      <c r="C26" s="28"/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2</v>
      </c>
    </row>
    <row r="27" spans="1:10" ht="42" customHeight="1">
      <c r="A27" s="16"/>
      <c r="B27" s="17"/>
      <c r="C27" s="31" t="s">
        <v>32</v>
      </c>
      <c r="D27" s="29"/>
      <c r="E27" s="18" t="s">
        <v>15</v>
      </c>
      <c r="F27" s="19">
        <v>1</v>
      </c>
      <c r="G27" s="20">
        <f>+G28+G29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2" t="s">
        <v>33</v>
      </c>
      <c r="E28" s="18" t="s">
        <v>21</v>
      </c>
      <c r="F28" s="19">
        <v>0.6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34</v>
      </c>
      <c r="E29" s="18" t="s">
        <v>21</v>
      </c>
      <c r="F29" s="19">
        <v>0.6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31" t="s">
        <v>35</v>
      </c>
      <c r="C30" s="28"/>
      <c r="D30" s="29"/>
      <c r="E30" s="18" t="s">
        <v>15</v>
      </c>
      <c r="F30" s="19">
        <v>1</v>
      </c>
      <c r="G30" s="20">
        <f>+G31+G36</f>
        <v>0</v>
      </c>
      <c r="H30" s="2"/>
      <c r="I30" s="21">
        <v>21</v>
      </c>
      <c r="J30" s="21">
        <v>2</v>
      </c>
    </row>
    <row r="31" spans="1:10" ht="42" customHeight="1">
      <c r="A31" s="16"/>
      <c r="B31" s="17"/>
      <c r="C31" s="31" t="s">
        <v>36</v>
      </c>
      <c r="D31" s="29"/>
      <c r="E31" s="18" t="s">
        <v>15</v>
      </c>
      <c r="F31" s="19">
        <v>1</v>
      </c>
      <c r="G31" s="20">
        <f>+G32+G33+G34+G35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2" t="s">
        <v>37</v>
      </c>
      <c r="E32" s="18" t="s">
        <v>38</v>
      </c>
      <c r="F32" s="19">
        <v>109.9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39</v>
      </c>
      <c r="E33" s="18" t="s">
        <v>26</v>
      </c>
      <c r="F33" s="19">
        <v>176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40</v>
      </c>
      <c r="E34" s="18" t="s">
        <v>38</v>
      </c>
      <c r="F34" s="19">
        <v>219.9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41</v>
      </c>
      <c r="E35" s="18" t="s">
        <v>42</v>
      </c>
      <c r="F35" s="19">
        <v>150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31" t="s">
        <v>43</v>
      </c>
      <c r="D36" s="29"/>
      <c r="E36" s="18" t="s">
        <v>15</v>
      </c>
      <c r="F36" s="19">
        <v>1</v>
      </c>
      <c r="G36" s="20">
        <f>+G37+G38+G39+G40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44</v>
      </c>
      <c r="E37" s="18" t="s">
        <v>21</v>
      </c>
      <c r="F37" s="19">
        <v>0.1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45</v>
      </c>
      <c r="E38" s="18" t="s">
        <v>21</v>
      </c>
      <c r="F38" s="19">
        <v>0.1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46</v>
      </c>
      <c r="E39" s="18" t="s">
        <v>26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47</v>
      </c>
      <c r="E40" s="18" t="s">
        <v>48</v>
      </c>
      <c r="F40" s="19">
        <v>4.0000000000000001E-3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31" t="s">
        <v>49</v>
      </c>
      <c r="C41" s="28"/>
      <c r="D41" s="29"/>
      <c r="E41" s="18" t="s">
        <v>15</v>
      </c>
      <c r="F41" s="19">
        <v>1</v>
      </c>
      <c r="G41" s="20">
        <f>+G42+G47+G53+G55+G61+G63+G73+G75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1" t="s">
        <v>50</v>
      </c>
      <c r="D42" s="29"/>
      <c r="E42" s="18" t="s">
        <v>15</v>
      </c>
      <c r="F42" s="19">
        <v>1</v>
      </c>
      <c r="G42" s="20">
        <f>+G43+G44+G45+G46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39</v>
      </c>
      <c r="E43" s="18" t="s">
        <v>26</v>
      </c>
      <c r="F43" s="19">
        <v>0.9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46</v>
      </c>
      <c r="E44" s="18" t="s">
        <v>26</v>
      </c>
      <c r="F44" s="19">
        <v>5.8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51</v>
      </c>
      <c r="E45" s="18" t="s">
        <v>21</v>
      </c>
      <c r="F45" s="19">
        <v>0.6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45</v>
      </c>
      <c r="E46" s="18" t="s">
        <v>21</v>
      </c>
      <c r="F46" s="19">
        <v>0.6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31" t="s">
        <v>52</v>
      </c>
      <c r="D47" s="29"/>
      <c r="E47" s="18" t="s">
        <v>15</v>
      </c>
      <c r="F47" s="19">
        <v>1</v>
      </c>
      <c r="G47" s="20">
        <f>+G48+G49+G50+G51+G52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2" t="s">
        <v>52</v>
      </c>
      <c r="E48" s="18" t="s">
        <v>53</v>
      </c>
      <c r="F48" s="19">
        <v>3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51</v>
      </c>
      <c r="E49" s="18" t="s">
        <v>21</v>
      </c>
      <c r="F49" s="19">
        <v>0.1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45</v>
      </c>
      <c r="E50" s="18" t="s">
        <v>21</v>
      </c>
      <c r="F50" s="19">
        <v>0.1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46</v>
      </c>
      <c r="E51" s="18" t="s">
        <v>26</v>
      </c>
      <c r="F51" s="19">
        <v>0.9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39</v>
      </c>
      <c r="E52" s="18" t="s">
        <v>26</v>
      </c>
      <c r="F52" s="19">
        <v>0.2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31" t="s">
        <v>54</v>
      </c>
      <c r="D53" s="29"/>
      <c r="E53" s="18" t="s">
        <v>15</v>
      </c>
      <c r="F53" s="19">
        <v>1</v>
      </c>
      <c r="G53" s="20">
        <f>+G54</f>
        <v>0</v>
      </c>
      <c r="H53" s="2"/>
      <c r="I53" s="21">
        <v>44</v>
      </c>
      <c r="J53" s="21">
        <v>3</v>
      </c>
    </row>
    <row r="54" spans="1:10" ht="42" customHeight="1">
      <c r="A54" s="16"/>
      <c r="B54" s="17"/>
      <c r="C54" s="17"/>
      <c r="D54" s="32" t="s">
        <v>54</v>
      </c>
      <c r="E54" s="18" t="s">
        <v>38</v>
      </c>
      <c r="F54" s="19">
        <v>22.7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31" t="s">
        <v>55</v>
      </c>
      <c r="D55" s="29"/>
      <c r="E55" s="18" t="s">
        <v>15</v>
      </c>
      <c r="F55" s="19">
        <v>1</v>
      </c>
      <c r="G55" s="20">
        <f>+G56+G57+G58+G59+G60</f>
        <v>0</v>
      </c>
      <c r="H55" s="2"/>
      <c r="I55" s="21">
        <v>46</v>
      </c>
      <c r="J55" s="21">
        <v>3</v>
      </c>
    </row>
    <row r="56" spans="1:10" ht="42" customHeight="1">
      <c r="A56" s="16"/>
      <c r="B56" s="17"/>
      <c r="C56" s="17"/>
      <c r="D56" s="32" t="s">
        <v>39</v>
      </c>
      <c r="E56" s="18" t="s">
        <v>26</v>
      </c>
      <c r="F56" s="19">
        <v>2.2000000000000002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46</v>
      </c>
      <c r="E57" s="18" t="s">
        <v>26</v>
      </c>
      <c r="F57" s="19">
        <v>5.4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51</v>
      </c>
      <c r="E58" s="18" t="s">
        <v>21</v>
      </c>
      <c r="F58" s="19">
        <v>0.6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45</v>
      </c>
      <c r="E59" s="18" t="s">
        <v>21</v>
      </c>
      <c r="F59" s="19">
        <v>0.6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47</v>
      </c>
      <c r="E60" s="18" t="s">
        <v>48</v>
      </c>
      <c r="F60" s="19">
        <v>1.7999999999999999E-2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31" t="s">
        <v>56</v>
      </c>
      <c r="D61" s="29"/>
      <c r="E61" s="18" t="s">
        <v>15</v>
      </c>
      <c r="F61" s="19">
        <v>1</v>
      </c>
      <c r="G61" s="20">
        <f>+G62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57</v>
      </c>
      <c r="E62" s="18" t="s">
        <v>58</v>
      </c>
      <c r="F62" s="19">
        <v>2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31" t="s">
        <v>59</v>
      </c>
      <c r="D63" s="29"/>
      <c r="E63" s="18" t="s">
        <v>15</v>
      </c>
      <c r="F63" s="19">
        <v>1</v>
      </c>
      <c r="G63" s="20">
        <f>+G64+G65+G66+G67+G68+G69+G70+G71+G72</f>
        <v>0</v>
      </c>
      <c r="H63" s="2"/>
      <c r="I63" s="21">
        <v>54</v>
      </c>
      <c r="J63" s="21">
        <v>3</v>
      </c>
    </row>
    <row r="64" spans="1:10" ht="42" customHeight="1">
      <c r="A64" s="16"/>
      <c r="B64" s="17"/>
      <c r="C64" s="17"/>
      <c r="D64" s="32" t="s">
        <v>39</v>
      </c>
      <c r="E64" s="18" t="s">
        <v>26</v>
      </c>
      <c r="F64" s="19">
        <v>2.4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51</v>
      </c>
      <c r="E65" s="18" t="s">
        <v>21</v>
      </c>
      <c r="F65" s="19">
        <v>0.7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45</v>
      </c>
      <c r="E66" s="18" t="s">
        <v>21</v>
      </c>
      <c r="F66" s="19">
        <v>0.7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46</v>
      </c>
      <c r="E67" s="18" t="s">
        <v>26</v>
      </c>
      <c r="F67" s="19">
        <v>5.4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41</v>
      </c>
      <c r="E68" s="18" t="s">
        <v>42</v>
      </c>
      <c r="F68" s="19">
        <v>4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60</v>
      </c>
      <c r="E69" s="18" t="s">
        <v>21</v>
      </c>
      <c r="F69" s="19">
        <v>0.04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61</v>
      </c>
      <c r="E70" s="18" t="s">
        <v>26</v>
      </c>
      <c r="F70" s="19">
        <v>0.5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62</v>
      </c>
      <c r="E71" s="18" t="s">
        <v>26</v>
      </c>
      <c r="F71" s="19">
        <v>0.4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47</v>
      </c>
      <c r="E72" s="18" t="s">
        <v>48</v>
      </c>
      <c r="F72" s="19">
        <v>1E-3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31" t="s">
        <v>63</v>
      </c>
      <c r="D73" s="29"/>
      <c r="E73" s="18" t="s">
        <v>15</v>
      </c>
      <c r="F73" s="19">
        <v>1</v>
      </c>
      <c r="G73" s="20">
        <f>+G74</f>
        <v>0</v>
      </c>
      <c r="H73" s="2"/>
      <c r="I73" s="21">
        <v>64</v>
      </c>
      <c r="J73" s="21">
        <v>3</v>
      </c>
    </row>
    <row r="74" spans="1:10" ht="42" customHeight="1">
      <c r="A74" s="16"/>
      <c r="B74" s="17"/>
      <c r="C74" s="17"/>
      <c r="D74" s="32" t="s">
        <v>64</v>
      </c>
      <c r="E74" s="18" t="s">
        <v>38</v>
      </c>
      <c r="F74" s="19">
        <v>5.2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31" t="s">
        <v>65</v>
      </c>
      <c r="D75" s="29"/>
      <c r="E75" s="18" t="s">
        <v>15</v>
      </c>
      <c r="F75" s="19">
        <v>1</v>
      </c>
      <c r="G75" s="20">
        <f>+G76+G77+G78+G79+G80+G81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39</v>
      </c>
      <c r="E76" s="18" t="s">
        <v>26</v>
      </c>
      <c r="F76" s="19">
        <v>1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51</v>
      </c>
      <c r="E77" s="18" t="s">
        <v>21</v>
      </c>
      <c r="F77" s="19">
        <v>0.2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45</v>
      </c>
      <c r="E78" s="18" t="s">
        <v>21</v>
      </c>
      <c r="F78" s="19">
        <v>0.2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46</v>
      </c>
      <c r="E79" s="18" t="s">
        <v>26</v>
      </c>
      <c r="F79" s="19">
        <v>1.2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47</v>
      </c>
      <c r="E80" s="18" t="s">
        <v>48</v>
      </c>
      <c r="F80" s="19">
        <v>6.0000000000000001E-3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66</v>
      </c>
      <c r="E81" s="18" t="s">
        <v>53</v>
      </c>
      <c r="F81" s="19">
        <v>24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31" t="s">
        <v>67</v>
      </c>
      <c r="C82" s="28"/>
      <c r="D82" s="29"/>
      <c r="E82" s="18" t="s">
        <v>15</v>
      </c>
      <c r="F82" s="19">
        <v>1</v>
      </c>
      <c r="G82" s="20">
        <f>+G83+G85+G89+G92</f>
        <v>0</v>
      </c>
      <c r="H82" s="2"/>
      <c r="I82" s="21">
        <v>73</v>
      </c>
      <c r="J82" s="21">
        <v>2</v>
      </c>
    </row>
    <row r="83" spans="1:10" ht="42" customHeight="1">
      <c r="A83" s="16"/>
      <c r="B83" s="17"/>
      <c r="C83" s="31" t="s">
        <v>19</v>
      </c>
      <c r="D83" s="29"/>
      <c r="E83" s="18" t="s">
        <v>15</v>
      </c>
      <c r="F83" s="19">
        <v>1</v>
      </c>
      <c r="G83" s="20">
        <f>+G84</f>
        <v>0</v>
      </c>
      <c r="H83" s="2"/>
      <c r="I83" s="21">
        <v>74</v>
      </c>
      <c r="J83" s="21">
        <v>3</v>
      </c>
    </row>
    <row r="84" spans="1:10" ht="42" customHeight="1">
      <c r="A84" s="16"/>
      <c r="B84" s="17"/>
      <c r="C84" s="17"/>
      <c r="D84" s="32" t="s">
        <v>20</v>
      </c>
      <c r="E84" s="18" t="s">
        <v>21</v>
      </c>
      <c r="F84" s="19">
        <v>136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31" t="s">
        <v>22</v>
      </c>
      <c r="D85" s="29"/>
      <c r="E85" s="18" t="s">
        <v>15</v>
      </c>
      <c r="F85" s="19">
        <v>1</v>
      </c>
      <c r="G85" s="20">
        <f>+G86+G87+G88</f>
        <v>0</v>
      </c>
      <c r="H85" s="2"/>
      <c r="I85" s="21">
        <v>76</v>
      </c>
      <c r="J85" s="21">
        <v>3</v>
      </c>
    </row>
    <row r="86" spans="1:10" ht="42" customHeight="1">
      <c r="A86" s="16"/>
      <c r="B86" s="17"/>
      <c r="C86" s="17"/>
      <c r="D86" s="32" t="s">
        <v>23</v>
      </c>
      <c r="E86" s="18" t="s">
        <v>21</v>
      </c>
      <c r="F86" s="19">
        <v>60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23</v>
      </c>
      <c r="E87" s="18" t="s">
        <v>21</v>
      </c>
      <c r="F87" s="19">
        <v>42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23</v>
      </c>
      <c r="E88" s="18" t="s">
        <v>21</v>
      </c>
      <c r="F88" s="19">
        <v>5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31" t="s">
        <v>24</v>
      </c>
      <c r="D89" s="29"/>
      <c r="E89" s="18" t="s">
        <v>15</v>
      </c>
      <c r="F89" s="19">
        <v>1</v>
      </c>
      <c r="G89" s="20">
        <f>+G90+G91</f>
        <v>0</v>
      </c>
      <c r="H89" s="2"/>
      <c r="I89" s="21">
        <v>80</v>
      </c>
      <c r="J89" s="21">
        <v>3</v>
      </c>
    </row>
    <row r="90" spans="1:10" ht="42" customHeight="1">
      <c r="A90" s="16"/>
      <c r="B90" s="17"/>
      <c r="C90" s="17"/>
      <c r="D90" s="32" t="s">
        <v>25</v>
      </c>
      <c r="E90" s="18" t="s">
        <v>26</v>
      </c>
      <c r="F90" s="19">
        <v>66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27</v>
      </c>
      <c r="E91" s="18" t="s">
        <v>26</v>
      </c>
      <c r="F91" s="19">
        <v>18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31" t="s">
        <v>28</v>
      </c>
      <c r="D92" s="29"/>
      <c r="E92" s="18" t="s">
        <v>15</v>
      </c>
      <c r="F92" s="19">
        <v>1</v>
      </c>
      <c r="G92" s="20">
        <f>+G93+G94</f>
        <v>0</v>
      </c>
      <c r="H92" s="2"/>
      <c r="I92" s="21">
        <v>83</v>
      </c>
      <c r="J92" s="21">
        <v>3</v>
      </c>
    </row>
    <row r="93" spans="1:10" ht="42" customHeight="1">
      <c r="A93" s="16"/>
      <c r="B93" s="17"/>
      <c r="C93" s="17"/>
      <c r="D93" s="32" t="s">
        <v>29</v>
      </c>
      <c r="E93" s="18" t="s">
        <v>21</v>
      </c>
      <c r="F93" s="19">
        <v>79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2" t="s">
        <v>30</v>
      </c>
      <c r="E94" s="18" t="s">
        <v>21</v>
      </c>
      <c r="F94" s="19">
        <v>79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31" t="s">
        <v>68</v>
      </c>
      <c r="C95" s="28"/>
      <c r="D95" s="29"/>
      <c r="E95" s="18" t="s">
        <v>15</v>
      </c>
      <c r="F95" s="19">
        <v>1</v>
      </c>
      <c r="G95" s="20">
        <f>+G96</f>
        <v>0</v>
      </c>
      <c r="H95" s="2"/>
      <c r="I95" s="21">
        <v>86</v>
      </c>
      <c r="J95" s="21">
        <v>2</v>
      </c>
    </row>
    <row r="96" spans="1:10" ht="42" customHeight="1">
      <c r="A96" s="16"/>
      <c r="B96" s="17"/>
      <c r="C96" s="31" t="s">
        <v>36</v>
      </c>
      <c r="D96" s="29"/>
      <c r="E96" s="18" t="s">
        <v>15</v>
      </c>
      <c r="F96" s="19">
        <v>1</v>
      </c>
      <c r="G96" s="20">
        <f>+G97+G98+G99+G100</f>
        <v>0</v>
      </c>
      <c r="H96" s="2"/>
      <c r="I96" s="21">
        <v>87</v>
      </c>
      <c r="J96" s="21">
        <v>3</v>
      </c>
    </row>
    <row r="97" spans="1:10" ht="42" customHeight="1">
      <c r="A97" s="16"/>
      <c r="B97" s="17"/>
      <c r="C97" s="17"/>
      <c r="D97" s="32" t="s">
        <v>37</v>
      </c>
      <c r="E97" s="18" t="s">
        <v>38</v>
      </c>
      <c r="F97" s="19">
        <v>47.3</v>
      </c>
      <c r="G97" s="33"/>
      <c r="H97" s="2"/>
      <c r="I97" s="21">
        <v>88</v>
      </c>
      <c r="J97" s="21">
        <v>4</v>
      </c>
    </row>
    <row r="98" spans="1:10" ht="42" customHeight="1">
      <c r="A98" s="16"/>
      <c r="B98" s="17"/>
      <c r="C98" s="17"/>
      <c r="D98" s="32" t="s">
        <v>39</v>
      </c>
      <c r="E98" s="18" t="s">
        <v>26</v>
      </c>
      <c r="F98" s="19">
        <v>66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2" t="s">
        <v>40</v>
      </c>
      <c r="E99" s="18" t="s">
        <v>38</v>
      </c>
      <c r="F99" s="19">
        <v>94.6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2" t="s">
        <v>41</v>
      </c>
      <c r="E100" s="18" t="s">
        <v>42</v>
      </c>
      <c r="F100" s="19">
        <v>66</v>
      </c>
      <c r="G100" s="33"/>
      <c r="H100" s="2"/>
      <c r="I100" s="21">
        <v>91</v>
      </c>
      <c r="J100" s="21">
        <v>4</v>
      </c>
    </row>
    <row r="101" spans="1:10" ht="42" customHeight="1">
      <c r="A101" s="16"/>
      <c r="B101" s="31" t="s">
        <v>69</v>
      </c>
      <c r="C101" s="28"/>
      <c r="D101" s="29"/>
      <c r="E101" s="18" t="s">
        <v>15</v>
      </c>
      <c r="F101" s="19">
        <v>1</v>
      </c>
      <c r="G101" s="20">
        <f>+G102+G107+G112+G118+G120</f>
        <v>0</v>
      </c>
      <c r="H101" s="2"/>
      <c r="I101" s="21">
        <v>92</v>
      </c>
      <c r="J101" s="21">
        <v>2</v>
      </c>
    </row>
    <row r="102" spans="1:10" ht="42" customHeight="1">
      <c r="A102" s="16"/>
      <c r="B102" s="17"/>
      <c r="C102" s="31" t="s">
        <v>70</v>
      </c>
      <c r="D102" s="29"/>
      <c r="E102" s="18" t="s">
        <v>15</v>
      </c>
      <c r="F102" s="19">
        <v>1</v>
      </c>
      <c r="G102" s="20">
        <f>+G103+G104+G105+G106</f>
        <v>0</v>
      </c>
      <c r="H102" s="2"/>
      <c r="I102" s="21">
        <v>93</v>
      </c>
      <c r="J102" s="21">
        <v>3</v>
      </c>
    </row>
    <row r="103" spans="1:10" ht="42" customHeight="1">
      <c r="A103" s="16"/>
      <c r="B103" s="17"/>
      <c r="C103" s="17"/>
      <c r="D103" s="32" t="s">
        <v>39</v>
      </c>
      <c r="E103" s="18" t="s">
        <v>26</v>
      </c>
      <c r="F103" s="19">
        <v>0.2</v>
      </c>
      <c r="G103" s="33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17"/>
      <c r="D104" s="32" t="s">
        <v>46</v>
      </c>
      <c r="E104" s="18" t="s">
        <v>26</v>
      </c>
      <c r="F104" s="19">
        <v>0.9</v>
      </c>
      <c r="G104" s="33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2" t="s">
        <v>51</v>
      </c>
      <c r="E105" s="18" t="s">
        <v>21</v>
      </c>
      <c r="F105" s="19">
        <v>0.1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17"/>
      <c r="D106" s="32" t="s">
        <v>45</v>
      </c>
      <c r="E106" s="18" t="s">
        <v>21</v>
      </c>
      <c r="F106" s="19">
        <v>0.1</v>
      </c>
      <c r="G106" s="33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31" t="s">
        <v>71</v>
      </c>
      <c r="D107" s="29"/>
      <c r="E107" s="18" t="s">
        <v>15</v>
      </c>
      <c r="F107" s="19">
        <v>1</v>
      </c>
      <c r="G107" s="20">
        <f>+G108+G109+G110+G111</f>
        <v>0</v>
      </c>
      <c r="H107" s="2"/>
      <c r="I107" s="21">
        <v>98</v>
      </c>
      <c r="J107" s="21">
        <v>3</v>
      </c>
    </row>
    <row r="108" spans="1:10" ht="42" customHeight="1">
      <c r="A108" s="16"/>
      <c r="B108" s="17"/>
      <c r="C108" s="17"/>
      <c r="D108" s="32" t="s">
        <v>39</v>
      </c>
      <c r="E108" s="18" t="s">
        <v>26</v>
      </c>
      <c r="F108" s="19">
        <v>0.2</v>
      </c>
      <c r="G108" s="33"/>
      <c r="H108" s="2"/>
      <c r="I108" s="21">
        <v>99</v>
      </c>
      <c r="J108" s="21">
        <v>4</v>
      </c>
    </row>
    <row r="109" spans="1:10" ht="42" customHeight="1">
      <c r="A109" s="16"/>
      <c r="B109" s="17"/>
      <c r="C109" s="17"/>
      <c r="D109" s="32" t="s">
        <v>46</v>
      </c>
      <c r="E109" s="18" t="s">
        <v>26</v>
      </c>
      <c r="F109" s="19">
        <v>1</v>
      </c>
      <c r="G109" s="33"/>
      <c r="H109" s="2"/>
      <c r="I109" s="21">
        <v>100</v>
      </c>
      <c r="J109" s="21">
        <v>4</v>
      </c>
    </row>
    <row r="110" spans="1:10" ht="42" customHeight="1">
      <c r="A110" s="16"/>
      <c r="B110" s="17"/>
      <c r="C110" s="17"/>
      <c r="D110" s="32" t="s">
        <v>51</v>
      </c>
      <c r="E110" s="18" t="s">
        <v>21</v>
      </c>
      <c r="F110" s="19">
        <v>0.1</v>
      </c>
      <c r="G110" s="33"/>
      <c r="H110" s="2"/>
      <c r="I110" s="21">
        <v>101</v>
      </c>
      <c r="J110" s="21">
        <v>4</v>
      </c>
    </row>
    <row r="111" spans="1:10" ht="42" customHeight="1">
      <c r="A111" s="16"/>
      <c r="B111" s="17"/>
      <c r="C111" s="17"/>
      <c r="D111" s="32" t="s">
        <v>45</v>
      </c>
      <c r="E111" s="18" t="s">
        <v>21</v>
      </c>
      <c r="F111" s="19">
        <v>0.1</v>
      </c>
      <c r="G111" s="33"/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31" t="s">
        <v>52</v>
      </c>
      <c r="D112" s="29"/>
      <c r="E112" s="18" t="s">
        <v>15</v>
      </c>
      <c r="F112" s="19">
        <v>1</v>
      </c>
      <c r="G112" s="20">
        <f>+G113+G114+G115+G116+G117</f>
        <v>0</v>
      </c>
      <c r="H112" s="2"/>
      <c r="I112" s="21">
        <v>103</v>
      </c>
      <c r="J112" s="21">
        <v>3</v>
      </c>
    </row>
    <row r="113" spans="1:10" ht="42" customHeight="1">
      <c r="A113" s="16"/>
      <c r="B113" s="17"/>
      <c r="C113" s="17"/>
      <c r="D113" s="32" t="s">
        <v>52</v>
      </c>
      <c r="E113" s="18" t="s">
        <v>53</v>
      </c>
      <c r="F113" s="19">
        <v>3</v>
      </c>
      <c r="G113" s="33"/>
      <c r="H113" s="2"/>
      <c r="I113" s="21">
        <v>104</v>
      </c>
      <c r="J113" s="21">
        <v>4</v>
      </c>
    </row>
    <row r="114" spans="1:10" ht="42" customHeight="1">
      <c r="A114" s="16"/>
      <c r="B114" s="17"/>
      <c r="C114" s="17"/>
      <c r="D114" s="32" t="s">
        <v>51</v>
      </c>
      <c r="E114" s="18" t="s">
        <v>21</v>
      </c>
      <c r="F114" s="19">
        <v>0.1</v>
      </c>
      <c r="G114" s="33"/>
      <c r="H114" s="2"/>
      <c r="I114" s="21">
        <v>105</v>
      </c>
      <c r="J114" s="21">
        <v>4</v>
      </c>
    </row>
    <row r="115" spans="1:10" ht="42" customHeight="1">
      <c r="A115" s="16"/>
      <c r="B115" s="17"/>
      <c r="C115" s="17"/>
      <c r="D115" s="32" t="s">
        <v>45</v>
      </c>
      <c r="E115" s="18" t="s">
        <v>21</v>
      </c>
      <c r="F115" s="19">
        <v>0.1</v>
      </c>
      <c r="G115" s="33"/>
      <c r="H115" s="2"/>
      <c r="I115" s="21">
        <v>106</v>
      </c>
      <c r="J115" s="21">
        <v>4</v>
      </c>
    </row>
    <row r="116" spans="1:10" ht="42" customHeight="1">
      <c r="A116" s="16"/>
      <c r="B116" s="17"/>
      <c r="C116" s="17"/>
      <c r="D116" s="32" t="s">
        <v>46</v>
      </c>
      <c r="E116" s="18" t="s">
        <v>26</v>
      </c>
      <c r="F116" s="19">
        <v>0.9</v>
      </c>
      <c r="G116" s="33"/>
      <c r="H116" s="2"/>
      <c r="I116" s="21">
        <v>107</v>
      </c>
      <c r="J116" s="21">
        <v>4</v>
      </c>
    </row>
    <row r="117" spans="1:10" ht="42" customHeight="1">
      <c r="A117" s="16"/>
      <c r="B117" s="17"/>
      <c r="C117" s="17"/>
      <c r="D117" s="32" t="s">
        <v>39</v>
      </c>
      <c r="E117" s="18" t="s">
        <v>26</v>
      </c>
      <c r="F117" s="19">
        <v>0.2</v>
      </c>
      <c r="G117" s="33"/>
      <c r="H117" s="2"/>
      <c r="I117" s="21">
        <v>108</v>
      </c>
      <c r="J117" s="21">
        <v>4</v>
      </c>
    </row>
    <row r="118" spans="1:10" ht="42" customHeight="1">
      <c r="A118" s="16"/>
      <c r="B118" s="17"/>
      <c r="C118" s="31" t="s">
        <v>54</v>
      </c>
      <c r="D118" s="29"/>
      <c r="E118" s="18" t="s">
        <v>15</v>
      </c>
      <c r="F118" s="19">
        <v>1</v>
      </c>
      <c r="G118" s="20">
        <f>+G119</f>
        <v>0</v>
      </c>
      <c r="H118" s="2"/>
      <c r="I118" s="21">
        <v>109</v>
      </c>
      <c r="J118" s="21">
        <v>3</v>
      </c>
    </row>
    <row r="119" spans="1:10" ht="42" customHeight="1">
      <c r="A119" s="16"/>
      <c r="B119" s="17"/>
      <c r="C119" s="17"/>
      <c r="D119" s="32" t="s">
        <v>54</v>
      </c>
      <c r="E119" s="18" t="s">
        <v>38</v>
      </c>
      <c r="F119" s="19">
        <v>4.7</v>
      </c>
      <c r="G119" s="33"/>
      <c r="H119" s="2"/>
      <c r="I119" s="21">
        <v>110</v>
      </c>
      <c r="J119" s="21">
        <v>4</v>
      </c>
    </row>
    <row r="120" spans="1:10" ht="42" customHeight="1">
      <c r="A120" s="16"/>
      <c r="B120" s="17"/>
      <c r="C120" s="31" t="s">
        <v>55</v>
      </c>
      <c r="D120" s="29"/>
      <c r="E120" s="18" t="s">
        <v>15</v>
      </c>
      <c r="F120" s="19">
        <v>1</v>
      </c>
      <c r="G120" s="20">
        <f>+G121+G122+G123+G124+G125</f>
        <v>0</v>
      </c>
      <c r="H120" s="2"/>
      <c r="I120" s="21">
        <v>111</v>
      </c>
      <c r="J120" s="21">
        <v>3</v>
      </c>
    </row>
    <row r="121" spans="1:10" ht="42" customHeight="1">
      <c r="A121" s="16"/>
      <c r="B121" s="17"/>
      <c r="C121" s="17"/>
      <c r="D121" s="32" t="s">
        <v>39</v>
      </c>
      <c r="E121" s="18" t="s">
        <v>26</v>
      </c>
      <c r="F121" s="19">
        <v>0.5</v>
      </c>
      <c r="G121" s="33"/>
      <c r="H121" s="2"/>
      <c r="I121" s="21">
        <v>112</v>
      </c>
      <c r="J121" s="21">
        <v>4</v>
      </c>
    </row>
    <row r="122" spans="1:10" ht="42" customHeight="1">
      <c r="A122" s="16"/>
      <c r="B122" s="17"/>
      <c r="C122" s="17"/>
      <c r="D122" s="32" t="s">
        <v>46</v>
      </c>
      <c r="E122" s="18" t="s">
        <v>26</v>
      </c>
      <c r="F122" s="19">
        <v>1.2</v>
      </c>
      <c r="G122" s="33"/>
      <c r="H122" s="2"/>
      <c r="I122" s="21">
        <v>113</v>
      </c>
      <c r="J122" s="21">
        <v>4</v>
      </c>
    </row>
    <row r="123" spans="1:10" ht="42" customHeight="1">
      <c r="A123" s="16"/>
      <c r="B123" s="17"/>
      <c r="C123" s="17"/>
      <c r="D123" s="32" t="s">
        <v>51</v>
      </c>
      <c r="E123" s="18" t="s">
        <v>21</v>
      </c>
      <c r="F123" s="19">
        <v>0.1</v>
      </c>
      <c r="G123" s="33"/>
      <c r="H123" s="2"/>
      <c r="I123" s="21">
        <v>114</v>
      </c>
      <c r="J123" s="21">
        <v>4</v>
      </c>
    </row>
    <row r="124" spans="1:10" ht="42" customHeight="1">
      <c r="A124" s="16"/>
      <c r="B124" s="17"/>
      <c r="C124" s="17"/>
      <c r="D124" s="32" t="s">
        <v>45</v>
      </c>
      <c r="E124" s="18" t="s">
        <v>21</v>
      </c>
      <c r="F124" s="19">
        <v>0.1</v>
      </c>
      <c r="G124" s="33"/>
      <c r="H124" s="2"/>
      <c r="I124" s="21">
        <v>115</v>
      </c>
      <c r="J124" s="21">
        <v>4</v>
      </c>
    </row>
    <row r="125" spans="1:10" ht="42" customHeight="1">
      <c r="A125" s="16"/>
      <c r="B125" s="17"/>
      <c r="C125" s="17"/>
      <c r="D125" s="32" t="s">
        <v>47</v>
      </c>
      <c r="E125" s="18" t="s">
        <v>48</v>
      </c>
      <c r="F125" s="19">
        <v>4.0000000000000001E-3</v>
      </c>
      <c r="G125" s="33"/>
      <c r="H125" s="2"/>
      <c r="I125" s="21">
        <v>116</v>
      </c>
      <c r="J125" s="21">
        <v>4</v>
      </c>
    </row>
    <row r="126" spans="1:10" ht="42" customHeight="1">
      <c r="A126" s="16"/>
      <c r="B126" s="31" t="s">
        <v>72</v>
      </c>
      <c r="C126" s="28"/>
      <c r="D126" s="29"/>
      <c r="E126" s="18" t="s">
        <v>15</v>
      </c>
      <c r="F126" s="19">
        <v>1</v>
      </c>
      <c r="G126" s="20">
        <f>+G127</f>
        <v>0</v>
      </c>
      <c r="H126" s="2"/>
      <c r="I126" s="21">
        <v>117</v>
      </c>
      <c r="J126" s="21">
        <v>2</v>
      </c>
    </row>
    <row r="127" spans="1:10" ht="42" customHeight="1">
      <c r="A127" s="16"/>
      <c r="B127" s="17"/>
      <c r="C127" s="31" t="s">
        <v>73</v>
      </c>
      <c r="D127" s="29"/>
      <c r="E127" s="18" t="s">
        <v>15</v>
      </c>
      <c r="F127" s="19">
        <v>1</v>
      </c>
      <c r="G127" s="20">
        <f>+G128+G129+G130</f>
        <v>0</v>
      </c>
      <c r="H127" s="2"/>
      <c r="I127" s="21">
        <v>118</v>
      </c>
      <c r="J127" s="21">
        <v>3</v>
      </c>
    </row>
    <row r="128" spans="1:10" ht="42" customHeight="1">
      <c r="A128" s="16"/>
      <c r="B128" s="17"/>
      <c r="C128" s="17"/>
      <c r="D128" s="32" t="s">
        <v>74</v>
      </c>
      <c r="E128" s="18" t="s">
        <v>21</v>
      </c>
      <c r="F128" s="19">
        <v>0.3</v>
      </c>
      <c r="G128" s="33"/>
      <c r="H128" s="2"/>
      <c r="I128" s="21">
        <v>119</v>
      </c>
      <c r="J128" s="21">
        <v>4</v>
      </c>
    </row>
    <row r="129" spans="1:10" ht="42" customHeight="1">
      <c r="A129" s="16"/>
      <c r="B129" s="17"/>
      <c r="C129" s="17"/>
      <c r="D129" s="32" t="s">
        <v>34</v>
      </c>
      <c r="E129" s="18" t="s">
        <v>21</v>
      </c>
      <c r="F129" s="19">
        <v>0.3</v>
      </c>
      <c r="G129" s="33"/>
      <c r="H129" s="2"/>
      <c r="I129" s="21">
        <v>120</v>
      </c>
      <c r="J129" s="21">
        <v>4</v>
      </c>
    </row>
    <row r="130" spans="1:10" ht="42" customHeight="1">
      <c r="A130" s="16"/>
      <c r="B130" s="17"/>
      <c r="C130" s="17"/>
      <c r="D130" s="32" t="s">
        <v>75</v>
      </c>
      <c r="E130" s="18" t="s">
        <v>21</v>
      </c>
      <c r="F130" s="19">
        <v>0.3</v>
      </c>
      <c r="G130" s="33"/>
      <c r="H130" s="2"/>
      <c r="I130" s="21">
        <v>121</v>
      </c>
      <c r="J130" s="21">
        <v>4</v>
      </c>
    </row>
    <row r="131" spans="1:10" ht="42" customHeight="1">
      <c r="A131" s="16"/>
      <c r="B131" s="31" t="s">
        <v>76</v>
      </c>
      <c r="C131" s="28"/>
      <c r="D131" s="29"/>
      <c r="E131" s="18" t="s">
        <v>15</v>
      </c>
      <c r="F131" s="19">
        <v>1</v>
      </c>
      <c r="G131" s="20">
        <f>+G132</f>
        <v>0</v>
      </c>
      <c r="H131" s="2"/>
      <c r="I131" s="21">
        <v>122</v>
      </c>
      <c r="J131" s="21">
        <v>2</v>
      </c>
    </row>
    <row r="132" spans="1:10" ht="42" customHeight="1">
      <c r="A132" s="16"/>
      <c r="B132" s="17"/>
      <c r="C132" s="31" t="s">
        <v>77</v>
      </c>
      <c r="D132" s="29"/>
      <c r="E132" s="18" t="s">
        <v>15</v>
      </c>
      <c r="F132" s="19">
        <v>1</v>
      </c>
      <c r="G132" s="20">
        <f>+G133+G134+G135</f>
        <v>0</v>
      </c>
      <c r="H132" s="2"/>
      <c r="I132" s="21">
        <v>123</v>
      </c>
      <c r="J132" s="21">
        <v>3</v>
      </c>
    </row>
    <row r="133" spans="1:10" ht="42" customHeight="1">
      <c r="A133" s="16"/>
      <c r="B133" s="17"/>
      <c r="C133" s="17"/>
      <c r="D133" s="32" t="s">
        <v>51</v>
      </c>
      <c r="E133" s="18" t="s">
        <v>21</v>
      </c>
      <c r="F133" s="19">
        <v>0.1</v>
      </c>
      <c r="G133" s="33"/>
      <c r="H133" s="2"/>
      <c r="I133" s="21">
        <v>124</v>
      </c>
      <c r="J133" s="21">
        <v>4</v>
      </c>
    </row>
    <row r="134" spans="1:10" ht="42" customHeight="1">
      <c r="A134" s="16"/>
      <c r="B134" s="17"/>
      <c r="C134" s="17"/>
      <c r="D134" s="32" t="s">
        <v>45</v>
      </c>
      <c r="E134" s="18" t="s">
        <v>21</v>
      </c>
      <c r="F134" s="19">
        <v>0.1</v>
      </c>
      <c r="G134" s="33"/>
      <c r="H134" s="2"/>
      <c r="I134" s="21">
        <v>125</v>
      </c>
      <c r="J134" s="21">
        <v>4</v>
      </c>
    </row>
    <row r="135" spans="1:10" ht="42" customHeight="1">
      <c r="A135" s="16"/>
      <c r="B135" s="17"/>
      <c r="C135" s="17"/>
      <c r="D135" s="32" t="s">
        <v>46</v>
      </c>
      <c r="E135" s="18" t="s">
        <v>26</v>
      </c>
      <c r="F135" s="19">
        <v>0.9</v>
      </c>
      <c r="G135" s="33"/>
      <c r="H135" s="2"/>
      <c r="I135" s="21">
        <v>126</v>
      </c>
      <c r="J135" s="21">
        <v>4</v>
      </c>
    </row>
    <row r="136" spans="1:10" ht="42" customHeight="1">
      <c r="A136" s="30" t="s">
        <v>78</v>
      </c>
      <c r="B136" s="28"/>
      <c r="C136" s="28"/>
      <c r="D136" s="29"/>
      <c r="E136" s="18" t="s">
        <v>15</v>
      </c>
      <c r="F136" s="19">
        <v>1</v>
      </c>
      <c r="G136" s="20">
        <f>+G137+G151</f>
        <v>0</v>
      </c>
      <c r="H136" s="2"/>
      <c r="I136" s="21">
        <v>127</v>
      </c>
      <c r="J136" s="21">
        <v>1</v>
      </c>
    </row>
    <row r="137" spans="1:10" ht="42" customHeight="1">
      <c r="A137" s="16"/>
      <c r="B137" s="31" t="s">
        <v>79</v>
      </c>
      <c r="C137" s="28"/>
      <c r="D137" s="29"/>
      <c r="E137" s="18" t="s">
        <v>15</v>
      </c>
      <c r="F137" s="19">
        <v>1</v>
      </c>
      <c r="G137" s="20">
        <f>+G138+G141+G145+G149</f>
        <v>0</v>
      </c>
      <c r="H137" s="2"/>
      <c r="I137" s="21">
        <v>128</v>
      </c>
      <c r="J137" s="21">
        <v>2</v>
      </c>
    </row>
    <row r="138" spans="1:10" ht="42" customHeight="1">
      <c r="A138" s="16"/>
      <c r="B138" s="17"/>
      <c r="C138" s="31" t="s">
        <v>80</v>
      </c>
      <c r="D138" s="29"/>
      <c r="E138" s="18" t="s">
        <v>15</v>
      </c>
      <c r="F138" s="19">
        <v>1</v>
      </c>
      <c r="G138" s="20">
        <f>+G139+G140</f>
        <v>0</v>
      </c>
      <c r="H138" s="2"/>
      <c r="I138" s="21">
        <v>129</v>
      </c>
      <c r="J138" s="21">
        <v>3</v>
      </c>
    </row>
    <row r="139" spans="1:10" ht="42" customHeight="1">
      <c r="A139" s="16"/>
      <c r="B139" s="17"/>
      <c r="C139" s="17"/>
      <c r="D139" s="32" t="s">
        <v>81</v>
      </c>
      <c r="E139" s="18" t="s">
        <v>82</v>
      </c>
      <c r="F139" s="19">
        <v>11</v>
      </c>
      <c r="G139" s="33"/>
      <c r="H139" s="2"/>
      <c r="I139" s="21">
        <v>130</v>
      </c>
      <c r="J139" s="21">
        <v>4</v>
      </c>
    </row>
    <row r="140" spans="1:10" ht="42" customHeight="1">
      <c r="A140" s="16"/>
      <c r="B140" s="17"/>
      <c r="C140" s="17"/>
      <c r="D140" s="32" t="s">
        <v>83</v>
      </c>
      <c r="E140" s="18" t="s">
        <v>82</v>
      </c>
      <c r="F140" s="19">
        <v>11</v>
      </c>
      <c r="G140" s="33"/>
      <c r="H140" s="2"/>
      <c r="I140" s="21">
        <v>131</v>
      </c>
      <c r="J140" s="21">
        <v>4</v>
      </c>
    </row>
    <row r="141" spans="1:10" ht="42" customHeight="1">
      <c r="A141" s="16"/>
      <c r="B141" s="17"/>
      <c r="C141" s="31" t="s">
        <v>84</v>
      </c>
      <c r="D141" s="29"/>
      <c r="E141" s="18" t="s">
        <v>15</v>
      </c>
      <c r="F141" s="19">
        <v>1</v>
      </c>
      <c r="G141" s="20">
        <f>+G142+G143+G144</f>
        <v>0</v>
      </c>
      <c r="H141" s="2"/>
      <c r="I141" s="21">
        <v>132</v>
      </c>
      <c r="J141" s="21">
        <v>3</v>
      </c>
    </row>
    <row r="142" spans="1:10" ht="42" customHeight="1">
      <c r="A142" s="16"/>
      <c r="B142" s="17"/>
      <c r="C142" s="17"/>
      <c r="D142" s="32" t="s">
        <v>85</v>
      </c>
      <c r="E142" s="18" t="s">
        <v>21</v>
      </c>
      <c r="F142" s="19">
        <v>288</v>
      </c>
      <c r="G142" s="33"/>
      <c r="H142" s="2"/>
      <c r="I142" s="21">
        <v>133</v>
      </c>
      <c r="J142" s="21">
        <v>4</v>
      </c>
    </row>
    <row r="143" spans="1:10" ht="42" customHeight="1">
      <c r="A143" s="16"/>
      <c r="B143" s="17"/>
      <c r="C143" s="17"/>
      <c r="D143" s="32" t="s">
        <v>86</v>
      </c>
      <c r="E143" s="18" t="s">
        <v>21</v>
      </c>
      <c r="F143" s="19">
        <v>288</v>
      </c>
      <c r="G143" s="33"/>
      <c r="H143" s="2"/>
      <c r="I143" s="21">
        <v>134</v>
      </c>
      <c r="J143" s="21">
        <v>4</v>
      </c>
    </row>
    <row r="144" spans="1:10" ht="42" customHeight="1">
      <c r="A144" s="16"/>
      <c r="B144" s="17"/>
      <c r="C144" s="17"/>
      <c r="D144" s="32" t="s">
        <v>87</v>
      </c>
      <c r="E144" s="18" t="s">
        <v>21</v>
      </c>
      <c r="F144" s="19">
        <v>288</v>
      </c>
      <c r="G144" s="33"/>
      <c r="H144" s="2"/>
      <c r="I144" s="21">
        <v>135</v>
      </c>
      <c r="J144" s="21">
        <v>4</v>
      </c>
    </row>
    <row r="145" spans="1:10" ht="42" customHeight="1">
      <c r="A145" s="16"/>
      <c r="B145" s="17"/>
      <c r="C145" s="31" t="s">
        <v>88</v>
      </c>
      <c r="D145" s="29"/>
      <c r="E145" s="18" t="s">
        <v>15</v>
      </c>
      <c r="F145" s="19">
        <v>1</v>
      </c>
      <c r="G145" s="20">
        <f>+G146+G147+G148</f>
        <v>0</v>
      </c>
      <c r="H145" s="2"/>
      <c r="I145" s="21">
        <v>136</v>
      </c>
      <c r="J145" s="21">
        <v>3</v>
      </c>
    </row>
    <row r="146" spans="1:10" ht="42" customHeight="1">
      <c r="A146" s="16"/>
      <c r="B146" s="17"/>
      <c r="C146" s="17"/>
      <c r="D146" s="32" t="s">
        <v>89</v>
      </c>
      <c r="E146" s="18" t="s">
        <v>90</v>
      </c>
      <c r="F146" s="19">
        <v>2</v>
      </c>
      <c r="G146" s="33"/>
      <c r="H146" s="2"/>
      <c r="I146" s="21">
        <v>137</v>
      </c>
      <c r="J146" s="21">
        <v>4</v>
      </c>
    </row>
    <row r="147" spans="1:10" ht="42" customHeight="1">
      <c r="A147" s="16"/>
      <c r="B147" s="17"/>
      <c r="C147" s="17"/>
      <c r="D147" s="32" t="s">
        <v>91</v>
      </c>
      <c r="E147" s="18" t="s">
        <v>90</v>
      </c>
      <c r="F147" s="19">
        <v>2</v>
      </c>
      <c r="G147" s="33"/>
      <c r="H147" s="2"/>
      <c r="I147" s="21">
        <v>138</v>
      </c>
      <c r="J147" s="21">
        <v>4</v>
      </c>
    </row>
    <row r="148" spans="1:10" ht="42" customHeight="1">
      <c r="A148" s="16"/>
      <c r="B148" s="17"/>
      <c r="C148" s="17"/>
      <c r="D148" s="32" t="s">
        <v>92</v>
      </c>
      <c r="E148" s="18" t="s">
        <v>90</v>
      </c>
      <c r="F148" s="19">
        <v>2</v>
      </c>
      <c r="G148" s="33"/>
      <c r="H148" s="2"/>
      <c r="I148" s="21">
        <v>139</v>
      </c>
      <c r="J148" s="21">
        <v>4</v>
      </c>
    </row>
    <row r="149" spans="1:10" ht="42" customHeight="1">
      <c r="A149" s="16"/>
      <c r="B149" s="17"/>
      <c r="C149" s="31" t="s">
        <v>93</v>
      </c>
      <c r="D149" s="29"/>
      <c r="E149" s="18" t="s">
        <v>15</v>
      </c>
      <c r="F149" s="19">
        <v>1</v>
      </c>
      <c r="G149" s="20">
        <f>+G150</f>
        <v>0</v>
      </c>
      <c r="H149" s="2"/>
      <c r="I149" s="21">
        <v>140</v>
      </c>
      <c r="J149" s="21">
        <v>3</v>
      </c>
    </row>
    <row r="150" spans="1:10" ht="42" customHeight="1">
      <c r="A150" s="16"/>
      <c r="B150" s="17"/>
      <c r="C150" s="17"/>
      <c r="D150" s="32" t="s">
        <v>94</v>
      </c>
      <c r="E150" s="18" t="s">
        <v>95</v>
      </c>
      <c r="F150" s="19">
        <v>7</v>
      </c>
      <c r="G150" s="33"/>
      <c r="H150" s="2"/>
      <c r="I150" s="21">
        <v>141</v>
      </c>
      <c r="J150" s="21">
        <v>4</v>
      </c>
    </row>
    <row r="151" spans="1:10" ht="42" customHeight="1">
      <c r="A151" s="16"/>
      <c r="B151" s="31" t="s">
        <v>96</v>
      </c>
      <c r="C151" s="28"/>
      <c r="D151" s="29"/>
      <c r="E151" s="18" t="s">
        <v>15</v>
      </c>
      <c r="F151" s="19">
        <v>1</v>
      </c>
      <c r="G151" s="20">
        <f>+G152+G155+G159+G163</f>
        <v>0</v>
      </c>
      <c r="H151" s="2"/>
      <c r="I151" s="21">
        <v>142</v>
      </c>
      <c r="J151" s="21">
        <v>2</v>
      </c>
    </row>
    <row r="152" spans="1:10" ht="42" customHeight="1">
      <c r="A152" s="16"/>
      <c r="B152" s="17"/>
      <c r="C152" s="31" t="s">
        <v>80</v>
      </c>
      <c r="D152" s="29"/>
      <c r="E152" s="18" t="s">
        <v>15</v>
      </c>
      <c r="F152" s="19">
        <v>1</v>
      </c>
      <c r="G152" s="20">
        <f>+G153+G154</f>
        <v>0</v>
      </c>
      <c r="H152" s="2"/>
      <c r="I152" s="21">
        <v>143</v>
      </c>
      <c r="J152" s="21">
        <v>3</v>
      </c>
    </row>
    <row r="153" spans="1:10" ht="42" customHeight="1">
      <c r="A153" s="16"/>
      <c r="B153" s="17"/>
      <c r="C153" s="17"/>
      <c r="D153" s="32" t="s">
        <v>81</v>
      </c>
      <c r="E153" s="18" t="s">
        <v>82</v>
      </c>
      <c r="F153" s="19">
        <v>1</v>
      </c>
      <c r="G153" s="33"/>
      <c r="H153" s="2"/>
      <c r="I153" s="21">
        <v>144</v>
      </c>
      <c r="J153" s="21">
        <v>4</v>
      </c>
    </row>
    <row r="154" spans="1:10" ht="42" customHeight="1">
      <c r="A154" s="16"/>
      <c r="B154" s="17"/>
      <c r="C154" s="17"/>
      <c r="D154" s="32" t="s">
        <v>83</v>
      </c>
      <c r="E154" s="18" t="s">
        <v>82</v>
      </c>
      <c r="F154" s="19">
        <v>1</v>
      </c>
      <c r="G154" s="33"/>
      <c r="H154" s="2"/>
      <c r="I154" s="21">
        <v>145</v>
      </c>
      <c r="J154" s="21">
        <v>4</v>
      </c>
    </row>
    <row r="155" spans="1:10" ht="42" customHeight="1">
      <c r="A155" s="16"/>
      <c r="B155" s="17"/>
      <c r="C155" s="31" t="s">
        <v>84</v>
      </c>
      <c r="D155" s="29"/>
      <c r="E155" s="18" t="s">
        <v>15</v>
      </c>
      <c r="F155" s="19">
        <v>1</v>
      </c>
      <c r="G155" s="20">
        <f>+G156+G157+G158</f>
        <v>0</v>
      </c>
      <c r="H155" s="2"/>
      <c r="I155" s="21">
        <v>146</v>
      </c>
      <c r="J155" s="21">
        <v>3</v>
      </c>
    </row>
    <row r="156" spans="1:10" ht="42" customHeight="1">
      <c r="A156" s="16"/>
      <c r="B156" s="17"/>
      <c r="C156" s="17"/>
      <c r="D156" s="32" t="s">
        <v>85</v>
      </c>
      <c r="E156" s="18" t="s">
        <v>21</v>
      </c>
      <c r="F156" s="19">
        <v>61.5</v>
      </c>
      <c r="G156" s="33"/>
      <c r="H156" s="2"/>
      <c r="I156" s="21">
        <v>147</v>
      </c>
      <c r="J156" s="21">
        <v>4</v>
      </c>
    </row>
    <row r="157" spans="1:10" ht="42" customHeight="1">
      <c r="A157" s="16"/>
      <c r="B157" s="17"/>
      <c r="C157" s="17"/>
      <c r="D157" s="32" t="s">
        <v>86</v>
      </c>
      <c r="E157" s="18" t="s">
        <v>21</v>
      </c>
      <c r="F157" s="19">
        <v>61.5</v>
      </c>
      <c r="G157" s="33"/>
      <c r="H157" s="2"/>
      <c r="I157" s="21">
        <v>148</v>
      </c>
      <c r="J157" s="21">
        <v>4</v>
      </c>
    </row>
    <row r="158" spans="1:10" ht="42" customHeight="1">
      <c r="A158" s="16"/>
      <c r="B158" s="17"/>
      <c r="C158" s="17"/>
      <c r="D158" s="32" t="s">
        <v>87</v>
      </c>
      <c r="E158" s="18" t="s">
        <v>21</v>
      </c>
      <c r="F158" s="19">
        <v>61.5</v>
      </c>
      <c r="G158" s="33"/>
      <c r="H158" s="2"/>
      <c r="I158" s="21">
        <v>149</v>
      </c>
      <c r="J158" s="21">
        <v>4</v>
      </c>
    </row>
    <row r="159" spans="1:10" ht="42" customHeight="1">
      <c r="A159" s="16"/>
      <c r="B159" s="17"/>
      <c r="C159" s="31" t="s">
        <v>88</v>
      </c>
      <c r="D159" s="29"/>
      <c r="E159" s="18" t="s">
        <v>15</v>
      </c>
      <c r="F159" s="19">
        <v>1</v>
      </c>
      <c r="G159" s="20">
        <f>+G160+G161+G162</f>
        <v>0</v>
      </c>
      <c r="H159" s="2"/>
      <c r="I159" s="21">
        <v>150</v>
      </c>
      <c r="J159" s="21">
        <v>3</v>
      </c>
    </row>
    <row r="160" spans="1:10" ht="42" customHeight="1">
      <c r="A160" s="16"/>
      <c r="B160" s="17"/>
      <c r="C160" s="17"/>
      <c r="D160" s="32" t="s">
        <v>89</v>
      </c>
      <c r="E160" s="18" t="s">
        <v>90</v>
      </c>
      <c r="F160" s="19">
        <v>2</v>
      </c>
      <c r="G160" s="33"/>
      <c r="H160" s="2"/>
      <c r="I160" s="21">
        <v>151</v>
      </c>
      <c r="J160" s="21">
        <v>4</v>
      </c>
    </row>
    <row r="161" spans="1:10" ht="42" customHeight="1">
      <c r="A161" s="16"/>
      <c r="B161" s="17"/>
      <c r="C161" s="17"/>
      <c r="D161" s="32" t="s">
        <v>91</v>
      </c>
      <c r="E161" s="18" t="s">
        <v>90</v>
      </c>
      <c r="F161" s="19">
        <v>2</v>
      </c>
      <c r="G161" s="33"/>
      <c r="H161" s="2"/>
      <c r="I161" s="21">
        <v>152</v>
      </c>
      <c r="J161" s="21">
        <v>4</v>
      </c>
    </row>
    <row r="162" spans="1:10" ht="42" customHeight="1">
      <c r="A162" s="16"/>
      <c r="B162" s="17"/>
      <c r="C162" s="17"/>
      <c r="D162" s="32" t="s">
        <v>92</v>
      </c>
      <c r="E162" s="18" t="s">
        <v>90</v>
      </c>
      <c r="F162" s="19">
        <v>2</v>
      </c>
      <c r="G162" s="33"/>
      <c r="H162" s="2"/>
      <c r="I162" s="21">
        <v>153</v>
      </c>
      <c r="J162" s="21">
        <v>4</v>
      </c>
    </row>
    <row r="163" spans="1:10" ht="42" customHeight="1">
      <c r="A163" s="16"/>
      <c r="B163" s="17"/>
      <c r="C163" s="31" t="s">
        <v>93</v>
      </c>
      <c r="D163" s="29"/>
      <c r="E163" s="18" t="s">
        <v>15</v>
      </c>
      <c r="F163" s="19">
        <v>1</v>
      </c>
      <c r="G163" s="20">
        <f>+G164</f>
        <v>0</v>
      </c>
      <c r="H163" s="2"/>
      <c r="I163" s="21">
        <v>154</v>
      </c>
      <c r="J163" s="21">
        <v>3</v>
      </c>
    </row>
    <row r="164" spans="1:10" ht="42" customHeight="1">
      <c r="A164" s="16"/>
      <c r="B164" s="17"/>
      <c r="C164" s="17"/>
      <c r="D164" s="32" t="s">
        <v>94</v>
      </c>
      <c r="E164" s="18" t="s">
        <v>95</v>
      </c>
      <c r="F164" s="19">
        <v>4</v>
      </c>
      <c r="G164" s="33"/>
      <c r="H164" s="2"/>
      <c r="I164" s="21">
        <v>155</v>
      </c>
      <c r="J164" s="21">
        <v>4</v>
      </c>
    </row>
    <row r="165" spans="1:10" ht="42" customHeight="1">
      <c r="A165" s="30" t="s">
        <v>97</v>
      </c>
      <c r="B165" s="28"/>
      <c r="C165" s="28"/>
      <c r="D165" s="29"/>
      <c r="E165" s="18" t="s">
        <v>15</v>
      </c>
      <c r="F165" s="19">
        <v>1</v>
      </c>
      <c r="G165" s="20">
        <f>+G166+G168</f>
        <v>0</v>
      </c>
      <c r="H165" s="2"/>
      <c r="I165" s="21">
        <v>156</v>
      </c>
      <c r="J165" s="21"/>
    </row>
    <row r="166" spans="1:10" ht="42" customHeight="1">
      <c r="A166" s="30" t="s">
        <v>98</v>
      </c>
      <c r="B166" s="28"/>
      <c r="C166" s="28"/>
      <c r="D166" s="29"/>
      <c r="E166" s="18" t="s">
        <v>15</v>
      </c>
      <c r="F166" s="19">
        <v>1</v>
      </c>
      <c r="G166" s="20">
        <f>+G167</f>
        <v>0</v>
      </c>
      <c r="H166" s="2"/>
      <c r="I166" s="21">
        <v>157</v>
      </c>
      <c r="J166" s="21">
        <v>200</v>
      </c>
    </row>
    <row r="167" spans="1:10" ht="42" customHeight="1">
      <c r="A167" s="30" t="s">
        <v>99</v>
      </c>
      <c r="B167" s="28"/>
      <c r="C167" s="28"/>
      <c r="D167" s="29"/>
      <c r="E167" s="18" t="s">
        <v>15</v>
      </c>
      <c r="F167" s="19">
        <v>1</v>
      </c>
      <c r="G167" s="33"/>
      <c r="H167" s="2"/>
      <c r="I167" s="21">
        <v>158</v>
      </c>
      <c r="J167" s="21"/>
    </row>
    <row r="168" spans="1:10" ht="42" customHeight="1">
      <c r="A168" s="30" t="s">
        <v>100</v>
      </c>
      <c r="B168" s="28"/>
      <c r="C168" s="28"/>
      <c r="D168" s="29"/>
      <c r="E168" s="18" t="s">
        <v>15</v>
      </c>
      <c r="F168" s="19">
        <v>1</v>
      </c>
      <c r="G168" s="33"/>
      <c r="H168" s="2"/>
      <c r="I168" s="21">
        <v>159</v>
      </c>
      <c r="J168" s="21">
        <v>210</v>
      </c>
    </row>
    <row r="169" spans="1:10" ht="42" customHeight="1">
      <c r="A169" s="30" t="s">
        <v>101</v>
      </c>
      <c r="B169" s="28"/>
      <c r="C169" s="28"/>
      <c r="D169" s="29"/>
      <c r="E169" s="18" t="s">
        <v>15</v>
      </c>
      <c r="F169" s="19">
        <v>1</v>
      </c>
      <c r="G169" s="33"/>
      <c r="H169" s="2"/>
      <c r="I169" s="21">
        <v>160</v>
      </c>
      <c r="J169" s="21">
        <v>220</v>
      </c>
    </row>
    <row r="170" spans="1:10" ht="42" customHeight="1">
      <c r="A170" s="34" t="s">
        <v>102</v>
      </c>
      <c r="B170" s="35"/>
      <c r="C170" s="35"/>
      <c r="D170" s="36"/>
      <c r="E170" s="37" t="s">
        <v>15</v>
      </c>
      <c r="F170" s="38">
        <v>1</v>
      </c>
      <c r="G170" s="39">
        <f>+G10+G169</f>
        <v>0</v>
      </c>
      <c r="H170" s="40"/>
      <c r="I170" s="41">
        <v>161</v>
      </c>
      <c r="J170" s="41">
        <v>30</v>
      </c>
    </row>
    <row r="171" spans="1:10" ht="42" customHeight="1">
      <c r="A171" s="22" t="s">
        <v>11</v>
      </c>
      <c r="B171" s="23"/>
      <c r="C171" s="23"/>
      <c r="D171" s="24"/>
      <c r="E171" s="25" t="s">
        <v>12</v>
      </c>
      <c r="F171" s="26" t="s">
        <v>12</v>
      </c>
      <c r="G171" s="27">
        <f>G170</f>
        <v>0</v>
      </c>
      <c r="I171" s="21">
        <v>162</v>
      </c>
      <c r="J171" s="21">
        <v>90</v>
      </c>
    </row>
    <row r="172" spans="1:10" ht="42" customHeight="1"/>
    <row r="173" spans="1:10" ht="42" customHeight="1"/>
  </sheetData>
  <sheetProtection algorithmName="SHA-512" hashValue="ZKnPHaXW4SKy/EPx0/OdkLOz56o2X3RhafNaJCnW+UtyYr7I3Lh36wrA3+lCN/YfpdUlu3bldPfvsvMBpLBQkg==" saltValue="8eeUeHcgkJ/Rw7kfPfI8/g==" spinCount="100000" sheet="1" objects="1" scenarios="1"/>
  <mergeCells count="63">
    <mergeCell ref="A169:D169"/>
    <mergeCell ref="A170:D170"/>
    <mergeCell ref="C159:D159"/>
    <mergeCell ref="C163:D163"/>
    <mergeCell ref="A165:D165"/>
    <mergeCell ref="A166:D166"/>
    <mergeCell ref="A167:D167"/>
    <mergeCell ref="A168:D168"/>
    <mergeCell ref="C141:D141"/>
    <mergeCell ref="C145:D145"/>
    <mergeCell ref="C149:D149"/>
    <mergeCell ref="B151:D151"/>
    <mergeCell ref="C152:D152"/>
    <mergeCell ref="C155:D155"/>
    <mergeCell ref="C127:D127"/>
    <mergeCell ref="B131:D131"/>
    <mergeCell ref="C132:D132"/>
    <mergeCell ref="A136:D136"/>
    <mergeCell ref="B137:D137"/>
    <mergeCell ref="C138:D138"/>
    <mergeCell ref="C102:D102"/>
    <mergeCell ref="C107:D107"/>
    <mergeCell ref="C112:D112"/>
    <mergeCell ref="C118:D118"/>
    <mergeCell ref="C120:D120"/>
    <mergeCell ref="B126:D126"/>
    <mergeCell ref="C85:D85"/>
    <mergeCell ref="C89:D89"/>
    <mergeCell ref="C92:D92"/>
    <mergeCell ref="B95:D95"/>
    <mergeCell ref="C96:D96"/>
    <mergeCell ref="B101:D101"/>
    <mergeCell ref="C61:D61"/>
    <mergeCell ref="C63:D63"/>
    <mergeCell ref="C73:D73"/>
    <mergeCell ref="C75:D75"/>
    <mergeCell ref="B82:D82"/>
    <mergeCell ref="C83:D83"/>
    <mergeCell ref="C36:D36"/>
    <mergeCell ref="B41:D41"/>
    <mergeCell ref="C42:D42"/>
    <mergeCell ref="C47:D47"/>
    <mergeCell ref="C53:D53"/>
    <mergeCell ref="C55:D55"/>
    <mergeCell ref="C20:D20"/>
    <mergeCell ref="C23:D23"/>
    <mergeCell ref="B26:D26"/>
    <mergeCell ref="C27:D27"/>
    <mergeCell ref="B30:D30"/>
    <mergeCell ref="C31:D31"/>
    <mergeCell ref="A171:D171"/>
    <mergeCell ref="A10:D10"/>
    <mergeCell ref="A11:D11"/>
    <mergeCell ref="A12:D12"/>
    <mergeCell ref="B13:D13"/>
    <mergeCell ref="C14:D14"/>
    <mergeCell ref="C16:D1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2020-10-30T02:46:52Z</dcterms:created>
  <dcterms:modified xsi:type="dcterms:W3CDTF">2020-10-30T02:49:09Z</dcterms:modified>
</cp:coreProperties>
</file>